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Belgelerim\Visual Studio 2017\Projects\Quantum Erp\Quantum Erp\bin\Debug\ExcelReportEngine\Siparis Formlari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B4"/>
  <c r="B30"/>
  <c r="B16"/>
  <c r="B28"/>
  <c r="B27"/>
  <c r="B21"/>
  <c r="B25"/>
  <c r="B15"/>
  <c r="B29"/>
  <c r="B10"/>
  <c r="B24"/>
  <c r="B23"/>
  <c r="B18"/>
  <c r="B7"/>
  <c r="B26"/>
  <c r="B17"/>
  <c r="B13"/>
  <c r="B14"/>
  <c r="B22"/>
  <c r="B8"/>
  <c r="B9"/>
  <c r="B19"/>
  <c r="B20"/>
  <c r="B12"/>
  <c r="B11"/>
</calcChain>
</file>

<file path=xl/sharedStrings.xml><?xml version="1.0" encoding="utf-8"?>
<sst xmlns="http://schemas.openxmlformats.org/spreadsheetml/2006/main">
  <si>
    <t>Sirket Kodu</t>
  </si>
  <si>
    <t>001</t>
  </si>
  <si>
    <t>Ambar Kodu</t>
  </si>
  <si>
    <t>Satış Tarihleri</t>
  </si>
  <si>
    <t>01-01-2022</t>
  </si>
  <si>
    <t>31-12-2022</t>
  </si>
  <si>
    <t>Stok Tarihi</t>
  </si>
  <si>
    <t>Malzeme Kodu</t>
  </si>
  <si>
    <t>Malzeme Adı</t>
  </si>
  <si>
    <t>Stok Miktarı</t>
  </si>
  <si>
    <t>Satış Miktarı</t>
  </si>
  <si>
    <t>Alış Miktarı</t>
  </si>
  <si>
    <t>Ort Satış Aylık</t>
  </si>
  <si>
    <t>00000002</t>
  </si>
  <si>
    <t>00000003</t>
  </si>
  <si>
    <t>00000004</t>
  </si>
  <si>
    <t>00000006</t>
  </si>
  <si>
    <t>00000007</t>
  </si>
  <si>
    <t>00000010</t>
  </si>
  <si>
    <t>00000011</t>
  </si>
  <si>
    <t>00000012</t>
  </si>
  <si>
    <t>00000026</t>
  </si>
  <si>
    <t>001-001</t>
  </si>
  <si>
    <t>001-002</t>
  </si>
  <si>
    <t>002</t>
  </si>
  <si>
    <t>002-01</t>
  </si>
  <si>
    <t>002-01-001</t>
  </si>
  <si>
    <t>12382592</t>
  </si>
  <si>
    <t>12384441</t>
  </si>
  <si>
    <t>12384443</t>
  </si>
  <si>
    <t>12391651</t>
  </si>
  <si>
    <t>12398920</t>
  </si>
  <si>
    <t>12402923</t>
  </si>
  <si>
    <t>125924032</t>
  </si>
  <si>
    <t>125924780</t>
  </si>
  <si>
    <t>22237658</t>
  </si>
</sst>
</file>

<file path=xl/styles.xml><?xml version="1.0" encoding="utf-8"?>
<styleSheet xmlns="http://schemas.openxmlformats.org/spreadsheetml/2006/main">
  <fonts count="4">
    <font>
      <sz val="11"/>
      <name val="Calibri"/>
      <family val="2"/>
      <scheme val="minor"/>
    </font>
    <font>
      <sz val="9"/>
      <name val="Tahoma"/>
    </font>
    <font>
      <sz val="9"/>
      <color rgb="FF000000"/>
      <name val="Tahoma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C6D9F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3" fillId="0" borderId="1" xfId="0" applyFont="1" applyBorder="1"/>
  </cellXfs>
  <cellStyles count="1">
    <cellStyle name="Normal" xfId="0" builtinId="0"/>
  </cellStyles>
  <dxfs count="2">
    <dxf>
      <font>
        <color rgb="FF00B050"/>
        <family val="0"/>
        <charset val="0"/>
      </font>
    </dxf>
    <dxf>
      <font>
        <color rgb="FFF00000"/>
        <family val="0"/>
        <charset val="0"/>
      </font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115" zoomScaleNormal="115" workbookViewId="0">
      <selection activeCell="B14" sqref="B14"/>
    </sheetView>
  </sheetViews>
  <sheetFormatPr defaultRowHeight="11.25"/>
  <cols>
    <col min="1" max="1" width="14.14063" style="1" bestFit="1" customWidth="1"/>
    <col min="2" max="2" width="51.57031" style="1" bestFit="1" customWidth="1"/>
    <col min="3" max="3" width="11.85547" style="1" bestFit="1" customWidth="1"/>
    <col min="4" max="4" width="11.57031" style="1" bestFit="1" customWidth="1"/>
    <col min="5" max="5" width="10.71094" style="1" bestFit="1" customWidth="1"/>
    <col min="6" max="6" width="15.14063" style="1" customWidth="1"/>
    <col min="7" max="16384" width="9.140625" style="1"/>
  </cols>
  <sheetData>
    <row r="1">
      <c r="A1" s="1" t="s">
        <v>0</v>
      </c>
      <c r="B1" s="1" t="s">
        <v>1</v>
      </c>
    </row>
    <row r="2">
      <c r="A2" s="1" t="s">
        <v>2</v>
      </c>
      <c r="B2" s="2">
        <v>0</v>
      </c>
    </row>
    <row r="3">
      <c r="A3" s="1" t="s">
        <v>3</v>
      </c>
      <c r="B3" s="3" t="s">
        <v>4</v>
      </c>
      <c r="C3" s="4" t="s">
        <v>5</v>
      </c>
      <c r="D3" s="1"/>
      <c r="E3" s="1"/>
      <c r="F3" s="1"/>
    </row>
    <row r="4">
      <c r="A4" s="1" t="s">
        <v>6</v>
      </c>
      <c r="B4" s="5">
        <f ca="1">TODAY()</f>
        <v>44600</v>
      </c>
      <c r="C4" s="1"/>
      <c r="D4" s="1"/>
      <c r="E4" s="1"/>
      <c r="F4" s="1"/>
    </row>
    <row r="5">
      <c r="A5" s="1"/>
      <c r="B5" s="2"/>
      <c r="C5" s="1"/>
      <c r="D5" s="1"/>
      <c r="E5" s="1"/>
      <c r="F5" s="1"/>
    </row>
    <row r="6" ht="27" customHeight="1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</row>
    <row r="7">
      <c r="A7" s="7" t="s">
        <v>13</v>
      </c>
      <c r="B7" s="8" t="str">
        <f t="shared" ref="B7:B30" si="0">Erp_Malzeme_Adi_Getir(A7,$B$1)</f>
        <v xml:space="preserve">ÇİKOLATALI GOFRET 100 GRAM </v>
      </c>
      <c r="C7" s="8"/>
      <c r="D7" s="8"/>
      <c r="E7" s="8"/>
      <c r="F7" s="8"/>
    </row>
    <row r="8">
      <c r="A8" s="7" t="s">
        <v>14</v>
      </c>
      <c r="B8" s="8" t="str">
        <f t="shared" si="0"/>
        <v>ACUKA</v>
      </c>
      <c r="C8" s="8"/>
      <c r="D8" s="8"/>
      <c r="E8" s="8"/>
      <c r="F8" s="8"/>
    </row>
    <row r="9">
      <c r="A9" s="7" t="s">
        <v>15</v>
      </c>
      <c r="B9" s="8" t="str">
        <f t="shared" si="0"/>
        <v>DR OETKER KARBONAT EK VERGİ TEST</v>
      </c>
      <c r="C9" s="8"/>
      <c r="D9" s="8"/>
      <c r="E9" s="8"/>
      <c r="F9" s="8"/>
    </row>
    <row r="10">
      <c r="A10" s="7" t="s">
        <v>16</v>
      </c>
      <c r="B10" s="8" t="str">
        <f t="shared" si="0"/>
        <v>SU 0.5 LT</v>
      </c>
      <c r="C10" s="8"/>
      <c r="D10" s="8"/>
      <c r="E10" s="8"/>
      <c r="F10" s="8"/>
    </row>
    <row r="11">
      <c r="A11" s="7" t="s">
        <v>17</v>
      </c>
      <c r="B11" s="8" t="str">
        <f t="shared" si="0"/>
        <v xml:space="preserve">ETİ CİN </v>
      </c>
      <c r="C11" s="8"/>
      <c r="D11" s="8"/>
      <c r="E11" s="8"/>
      <c r="F11" s="8"/>
    </row>
    <row r="12">
      <c r="A12" s="7" t="s">
        <v>18</v>
      </c>
      <c r="B12" s="8" t="str">
        <f t="shared" si="0"/>
        <v>WHITE BOARD MARKER KIRMIZI KALEM</v>
      </c>
      <c r="C12" s="8"/>
      <c r="D12" s="8"/>
      <c r="E12" s="8"/>
      <c r="F12" s="8"/>
    </row>
    <row r="13">
      <c r="A13" s="7" t="s">
        <v>19</v>
      </c>
      <c r="B13" s="8" t="str">
        <f t="shared" si="0"/>
        <v>WHITE BOARD MARKER KIRMIZI YEŞİL</v>
      </c>
      <c r="C13" s="8"/>
      <c r="D13" s="8"/>
      <c r="E13" s="8"/>
      <c r="F13" s="8"/>
    </row>
    <row r="14">
      <c r="A14" s="7" t="s">
        <v>20</v>
      </c>
      <c r="B14" s="8" t="str">
        <f t="shared" si="0"/>
        <v xml:space="preserve">REÇEL 850 GRAM VİŞNE </v>
      </c>
      <c r="C14" s="8"/>
      <c r="D14" s="8"/>
      <c r="E14" s="8"/>
      <c r="F14" s="8"/>
    </row>
    <row r="15">
      <c r="A15" s="7" t="s">
        <v>21</v>
      </c>
      <c r="B15" s="8" t="str">
        <f t="shared" si="0"/>
        <v>SAMSUNG GOLD LEVEL</v>
      </c>
      <c r="C15" s="8"/>
      <c r="D15" s="8"/>
      <c r="E15" s="8"/>
      <c r="F15" s="8"/>
    </row>
    <row r="16">
      <c r="A16" s="7" t="s">
        <v>1</v>
      </c>
      <c r="B16" s="8" t="str">
        <f t="shared" si="0"/>
        <v>DETERJANLAR</v>
      </c>
      <c r="C16" s="8"/>
      <c r="D16" s="8"/>
      <c r="E16" s="8"/>
      <c r="F16" s="8"/>
    </row>
    <row r="17">
      <c r="A17" s="7" t="s">
        <v>22</v>
      </c>
      <c r="B17" s="8" t="str">
        <f t="shared" si="0"/>
        <v xml:space="preserve">ABC DETERJAN BAHAR FERAHLIGI 3 KG </v>
      </c>
      <c r="C17" s="8"/>
      <c r="D17" s="8"/>
      <c r="E17" s="8"/>
      <c r="F17" s="8"/>
    </row>
    <row r="18">
      <c r="A18" s="7" t="s">
        <v>23</v>
      </c>
      <c r="B18" s="8" t="str">
        <f t="shared" si="0"/>
        <v>ABC DETERJAN BAHAR FERAHLIGI 9 KG</v>
      </c>
      <c r="C18" s="8"/>
      <c r="D18" s="8"/>
      <c r="E18" s="8"/>
      <c r="F18" s="8"/>
    </row>
    <row r="19">
      <c r="A19" s="7" t="s">
        <v>24</v>
      </c>
      <c r="B19" s="8" t="str">
        <f t="shared" si="0"/>
        <v>TURŞULAR</v>
      </c>
      <c r="C19" s="8"/>
      <c r="D19" s="8"/>
      <c r="E19" s="8"/>
      <c r="F19" s="8"/>
    </row>
    <row r="20">
      <c r="A20" s="7" t="s">
        <v>25</v>
      </c>
      <c r="B20" s="8" t="str">
        <f t="shared" si="0"/>
        <v>1 KG CAM KAVANOZ TURŞULAR</v>
      </c>
      <c r="C20" s="8"/>
      <c r="D20" s="8"/>
      <c r="E20" s="8"/>
      <c r="F20" s="8"/>
    </row>
    <row r="21">
      <c r="A21" s="7" t="s">
        <v>26</v>
      </c>
      <c r="B21" s="8" t="str">
        <f t="shared" si="0"/>
        <v>X TURŞU 1 LT CAM KAVANOZ</v>
      </c>
      <c r="C21" s="8"/>
      <c r="D21" s="8"/>
      <c r="E21" s="8"/>
      <c r="F21" s="8"/>
    </row>
    <row r="22">
      <c r="A22" s="7" t="s">
        <v>27</v>
      </c>
      <c r="B22" s="8" t="str">
        <f t="shared" si="0"/>
        <v>2si1 ARD.48Lİ 12(48x10g) SMS</v>
      </c>
      <c r="C22" s="8"/>
      <c r="D22" s="8"/>
      <c r="E22" s="8"/>
      <c r="F22" s="8"/>
    </row>
    <row r="23">
      <c r="A23" s="7" t="s">
        <v>28</v>
      </c>
      <c r="B23" s="8" t="str">
        <f t="shared" si="0"/>
        <v>3ü1 ARD.ORJ.48Lİ 12(48x17,5g) YENİ</v>
      </c>
      <c r="C23" s="8"/>
      <c r="D23" s="8"/>
      <c r="E23" s="8"/>
      <c r="F23" s="8"/>
    </row>
    <row r="24">
      <c r="A24" s="7" t="s">
        <v>29</v>
      </c>
      <c r="B24" s="8" t="str">
        <f t="shared" si="0"/>
        <v xml:space="preserve">3ü1 ARD.SÜTLÜ KÖPÜKLÜ 48Lİ  12(48x17.4g) YENİ</v>
      </c>
      <c r="C24" s="8"/>
      <c r="D24" s="8"/>
      <c r="E24" s="8"/>
      <c r="F24" s="8"/>
    </row>
    <row r="25">
      <c r="A25" s="7" t="s">
        <v>30</v>
      </c>
      <c r="B25" s="8" t="str">
        <f t="shared" si="0"/>
        <v>NESTLE 1927 %73 BİTTER ÇİK. 24(6X65g) YENİ</v>
      </c>
      <c r="C25" s="8"/>
      <c r="D25" s="8"/>
      <c r="E25" s="8"/>
      <c r="F25" s="8"/>
    </row>
    <row r="26">
      <c r="A26" s="7" t="s">
        <v>31</v>
      </c>
      <c r="B26" s="8" t="str">
        <f t="shared" si="0"/>
        <v>NESTLE 1927 FINDIKLIGOFRET 18(12x33g) YENİ</v>
      </c>
      <c r="C26" s="8"/>
      <c r="D26" s="8"/>
      <c r="E26" s="8"/>
      <c r="F26" s="8"/>
    </row>
    <row r="27">
      <c r="A27" s="7" t="s">
        <v>32</v>
      </c>
      <c r="B27" s="8" t="str">
        <f t="shared" si="0"/>
        <v>3ü1 ARADA TARÇIN ve KARANFİL 12(24X17.5g)</v>
      </c>
      <c r="C27" s="8"/>
      <c r="D27" s="8"/>
      <c r="E27" s="8"/>
      <c r="F27" s="8"/>
    </row>
    <row r="28">
      <c r="A28" s="7" t="s">
        <v>33</v>
      </c>
      <c r="B28" s="8" t="str">
        <f t="shared" si="0"/>
        <v>24 Adet Meyve Barı Erik 20 gr MXM006, one size</v>
      </c>
      <c r="C28" s="8"/>
      <c r="D28" s="8"/>
      <c r="E28" s="8"/>
      <c r="F28" s="8"/>
    </row>
    <row r="29">
      <c r="A29" s="7" t="s">
        <v>34</v>
      </c>
      <c r="B29" s="8" t="str">
        <f t="shared" si="0"/>
        <v>12 Adet Meyve Barı 6 Çeşit MXM007, one size</v>
      </c>
      <c r="C29" s="8"/>
      <c r="D29" s="8"/>
      <c r="E29" s="8"/>
      <c r="F29" s="8"/>
    </row>
    <row r="30">
      <c r="A30" s="7" t="s">
        <v>35</v>
      </c>
      <c r="B30" s="8" t="str">
        <f t="shared" si="0"/>
        <v>3'Lü Helvarthurma Pek. Helva(400 Gr) PLH232323, one size</v>
      </c>
      <c r="C30" s="8"/>
      <c r="D30" s="8"/>
      <c r="E30" s="8"/>
      <c r="F30" s="8"/>
    </row>
  </sheetData>
  <conditionalFormatting sqref="A7:A30">
    <cfRule priority="1" dxfId="0" type="expression">
      <formula>$B7&gt;100</formula>
    </cfRule>
    <cfRule priority="2" dxfId="1" type="expression">
      <formula>$B7&lt;0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HHDULTRABOOK\huseyin</dc:creator>
  <cp:lastModifiedBy>HHDULTRABOOK\huseyin</cp:lastModifiedBy>
  <dcterms:created xsi:type="dcterms:W3CDTF">2022-02-08T13:15:47Z</dcterms:created>
  <dcterms:modified xsi:type="dcterms:W3CDTF">2022-02-08T13:22:54Z</dcterms:modified>
</cp:coreProperties>
</file>