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lgelerim\Visual Studio 2017\Projects\DurmazSoft Erp\DurmazSoft Erp\bin\Debug\Döküman\"/>
    </mc:Choice>
  </mc:AlternateContent>
  <xr:revisionPtr revIDLastSave="0" documentId="13_ncr:1_{8DED542A-F4AB-4130-A789-59C1640288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8" i="1"/>
  <c r="Q7" i="1"/>
  <c r="Q6" i="1"/>
  <c r="Q5" i="1"/>
  <c r="R5" i="1" s="1"/>
  <c r="Q4" i="1"/>
  <c r="R4" i="1" l="1"/>
  <c r="S4" i="1" s="1"/>
  <c r="R9" i="1"/>
  <c r="S9" i="1" s="1"/>
  <c r="R8" i="1"/>
  <c r="S8" i="1" s="1"/>
  <c r="R7" i="1"/>
  <c r="S7" i="1" s="1"/>
  <c r="R6" i="1"/>
  <c r="S6" i="1" s="1"/>
  <c r="S5" i="1"/>
  <c r="T4" i="1" l="1"/>
  <c r="U4" i="1" s="1"/>
  <c r="T9" i="1"/>
  <c r="U9" i="1" s="1"/>
  <c r="T8" i="1"/>
  <c r="U8" i="1" s="1"/>
  <c r="T7" i="1"/>
  <c r="U7" i="1" s="1"/>
  <c r="T6" i="1"/>
  <c r="U6" i="1" s="1"/>
  <c r="T5" i="1"/>
  <c r="U5" i="1" s="1"/>
</calcChain>
</file>

<file path=xl/sharedStrings.xml><?xml version="1.0" encoding="utf-8"?>
<sst xmlns="http://schemas.openxmlformats.org/spreadsheetml/2006/main" count="45" uniqueCount="31">
  <si>
    <t>Cari Kod</t>
  </si>
  <si>
    <t xml:space="preserve">Cari Adı </t>
  </si>
  <si>
    <t>Tarih</t>
  </si>
  <si>
    <t>Fatura No</t>
  </si>
  <si>
    <t>Malzeme Kodu</t>
  </si>
  <si>
    <t>Malzeme Adı</t>
  </si>
  <si>
    <t>Miktar</t>
  </si>
  <si>
    <t>Brm</t>
  </si>
  <si>
    <t>Brm Çarpan</t>
  </si>
  <si>
    <t>Brm Fiyat</t>
  </si>
  <si>
    <t>İsk 1</t>
  </si>
  <si>
    <t>İsk2</t>
  </si>
  <si>
    <t>İsk3</t>
  </si>
  <si>
    <t>İsk4</t>
  </si>
  <si>
    <t>İsk5</t>
  </si>
  <si>
    <t>İsk6</t>
  </si>
  <si>
    <t>Brüt</t>
  </si>
  <si>
    <t>İsktutarı</t>
  </si>
  <si>
    <t>Net</t>
  </si>
  <si>
    <t xml:space="preserve">Kdv </t>
  </si>
  <si>
    <t>Genel</t>
  </si>
  <si>
    <t>120-001</t>
  </si>
  <si>
    <t>HASALNUR MARKET</t>
  </si>
  <si>
    <t>NESTLE 3 Ü 1 ARADA</t>
  </si>
  <si>
    <t>ADET</t>
  </si>
  <si>
    <t>GROSS MARKET</t>
  </si>
  <si>
    <t>120-003</t>
  </si>
  <si>
    <t>NESTLE DAMAK KARE</t>
  </si>
  <si>
    <t>NESTLE NESQİK GOFRET</t>
  </si>
  <si>
    <t>NESTLE BATON ÇİKOLATALI</t>
  </si>
  <si>
    <t>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</si>
</sst>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22"/>
  <sheetViews>
    <sheetView tabSelected="1" workbookViewId="0">
      <selection activeCell="F15" sqref="F15"/>
    </sheetView>
  </sheetViews>
  <sheetFormatPr defaultRowHeight="15" x14ac:dyDescent="0.25"/>
  <cols>
    <col min="1" max="1" width="10.140625" bestFit="1" customWidth="1"/>
    <col min="4" max="4" width="18.5703125" bestFit="1" customWidth="1"/>
    <col min="5" max="5" width="10" bestFit="1" customWidth="1"/>
    <col min="6" max="6" width="18.85546875" bestFit="1" customWidth="1"/>
  </cols>
  <sheetData>
    <row r="3" spans="1:21" x14ac:dyDescent="0.25">
      <c r="A3" s="3" t="s">
        <v>2</v>
      </c>
      <c r="B3" s="3" t="s">
        <v>3</v>
      </c>
      <c r="C3" s="3" t="s">
        <v>0</v>
      </c>
      <c r="D3" s="3" t="s">
        <v>1</v>
      </c>
      <c r="E3" s="3" t="s">
        <v>4</v>
      </c>
      <c r="F3" s="3" t="s">
        <v>5</v>
      </c>
      <c r="G3" s="3" t="s">
        <v>6</v>
      </c>
      <c r="H3" s="1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</row>
    <row r="4" spans="1:21" x14ac:dyDescent="0.25">
      <c r="A4" s="2">
        <v>42749</v>
      </c>
      <c r="B4" s="1">
        <v>12312312</v>
      </c>
      <c r="C4" s="1" t="s">
        <v>21</v>
      </c>
      <c r="D4" s="1" t="s">
        <v>22</v>
      </c>
      <c r="E4" s="1">
        <v>120123129</v>
      </c>
      <c r="F4" s="1" t="s">
        <v>23</v>
      </c>
      <c r="G4" s="1">
        <v>20</v>
      </c>
      <c r="H4" s="1" t="s">
        <v>24</v>
      </c>
      <c r="I4" s="1">
        <v>1</v>
      </c>
      <c r="J4" s="1">
        <v>0.28999999999999998</v>
      </c>
      <c r="K4" s="1">
        <v>10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f t="shared" ref="Q4:Q9" si="0">J4*G4</f>
        <v>5.8</v>
      </c>
      <c r="R4" s="1">
        <f t="shared" ref="R4:R9" si="1">Q4/100*K4</f>
        <v>0.57999999999999996</v>
      </c>
      <c r="S4" s="1">
        <f t="shared" ref="S4:S9" si="2">Q4-R4</f>
        <v>5.22</v>
      </c>
      <c r="T4" s="1">
        <f t="shared" ref="T4:T9" si="3">S4/100*8</f>
        <v>0.41759999999999997</v>
      </c>
      <c r="U4" s="1">
        <f t="shared" ref="U4:U9" si="4">S4+T4</f>
        <v>5.6375999999999999</v>
      </c>
    </row>
    <row r="5" spans="1:21" x14ac:dyDescent="0.25">
      <c r="A5" s="2">
        <v>42749</v>
      </c>
      <c r="B5" s="1">
        <v>12312312</v>
      </c>
      <c r="C5" s="1" t="s">
        <v>21</v>
      </c>
      <c r="D5" s="1" t="s">
        <v>22</v>
      </c>
      <c r="E5" s="1">
        <v>120123129</v>
      </c>
      <c r="F5" s="1" t="s">
        <v>23</v>
      </c>
      <c r="G5" s="1">
        <v>4</v>
      </c>
      <c r="H5" s="1" t="s">
        <v>24</v>
      </c>
      <c r="I5" s="1">
        <v>1</v>
      </c>
      <c r="J5" s="1">
        <v>0.28999999999999998</v>
      </c>
      <c r="K5" s="1">
        <v>100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f t="shared" si="0"/>
        <v>1.1599999999999999</v>
      </c>
      <c r="R5" s="1">
        <f t="shared" si="1"/>
        <v>1.1599999999999999</v>
      </c>
      <c r="S5" s="1">
        <f t="shared" si="2"/>
        <v>0</v>
      </c>
      <c r="T5" s="1">
        <f t="shared" si="3"/>
        <v>0</v>
      </c>
      <c r="U5" s="1">
        <f t="shared" si="4"/>
        <v>0</v>
      </c>
    </row>
    <row r="6" spans="1:21" x14ac:dyDescent="0.25">
      <c r="A6" s="2">
        <v>42749</v>
      </c>
      <c r="B6" s="1">
        <v>12312314</v>
      </c>
      <c r="C6" s="1" t="s">
        <v>26</v>
      </c>
      <c r="D6" s="1" t="s">
        <v>25</v>
      </c>
      <c r="E6" s="1">
        <v>120123129</v>
      </c>
      <c r="F6" s="1" t="s">
        <v>27</v>
      </c>
      <c r="G6" s="1">
        <v>12</v>
      </c>
      <c r="H6" s="1" t="s">
        <v>24</v>
      </c>
      <c r="I6" s="1">
        <v>1</v>
      </c>
      <c r="J6" s="1">
        <v>5</v>
      </c>
      <c r="K6" s="1">
        <v>10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f t="shared" si="0"/>
        <v>60</v>
      </c>
      <c r="R6" s="1">
        <f t="shared" si="1"/>
        <v>6</v>
      </c>
      <c r="S6" s="1">
        <f t="shared" si="2"/>
        <v>54</v>
      </c>
      <c r="T6" s="1">
        <f t="shared" si="3"/>
        <v>4.32</v>
      </c>
      <c r="U6" s="1">
        <f t="shared" si="4"/>
        <v>58.32</v>
      </c>
    </row>
    <row r="7" spans="1:21" x14ac:dyDescent="0.25">
      <c r="A7" s="2">
        <v>42749</v>
      </c>
      <c r="B7" s="1">
        <v>12312314</v>
      </c>
      <c r="C7" s="1" t="s">
        <v>26</v>
      </c>
      <c r="D7" s="1" t="s">
        <v>25</v>
      </c>
      <c r="E7" s="1">
        <v>120123129</v>
      </c>
      <c r="F7" s="1" t="s">
        <v>28</v>
      </c>
      <c r="G7" s="1">
        <v>6</v>
      </c>
      <c r="H7" s="1" t="s">
        <v>30</v>
      </c>
      <c r="I7" s="1">
        <v>24</v>
      </c>
      <c r="J7" s="1">
        <v>0.35</v>
      </c>
      <c r="K7" s="1">
        <v>10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f t="shared" si="0"/>
        <v>2.0999999999999996</v>
      </c>
      <c r="R7" s="1">
        <f t="shared" si="1"/>
        <v>0.20999999999999996</v>
      </c>
      <c r="S7" s="1">
        <f t="shared" si="2"/>
        <v>1.8899999999999997</v>
      </c>
      <c r="T7" s="1">
        <f t="shared" si="3"/>
        <v>0.15119999999999997</v>
      </c>
      <c r="U7" s="1">
        <f t="shared" si="4"/>
        <v>2.0411999999999995</v>
      </c>
    </row>
    <row r="8" spans="1:21" x14ac:dyDescent="0.25">
      <c r="A8" s="2">
        <v>42749</v>
      </c>
      <c r="B8" s="1">
        <v>12312314</v>
      </c>
      <c r="C8" s="1" t="s">
        <v>26</v>
      </c>
      <c r="D8" s="1" t="s">
        <v>25</v>
      </c>
      <c r="E8" s="1">
        <v>120123129</v>
      </c>
      <c r="F8" s="1" t="s">
        <v>29</v>
      </c>
      <c r="G8" s="1">
        <v>6</v>
      </c>
      <c r="H8" s="1" t="s">
        <v>24</v>
      </c>
      <c r="I8" s="1">
        <v>1</v>
      </c>
      <c r="J8" s="1">
        <v>1.2</v>
      </c>
      <c r="K8" s="1">
        <v>5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f t="shared" si="0"/>
        <v>7.1999999999999993</v>
      </c>
      <c r="R8" s="1">
        <f t="shared" si="1"/>
        <v>0.36</v>
      </c>
      <c r="S8" s="1">
        <f t="shared" si="2"/>
        <v>6.839999999999999</v>
      </c>
      <c r="T8" s="1">
        <f t="shared" si="3"/>
        <v>0.54719999999999991</v>
      </c>
      <c r="U8" s="1">
        <f t="shared" si="4"/>
        <v>7.3871999999999991</v>
      </c>
    </row>
    <row r="9" spans="1:21" x14ac:dyDescent="0.25">
      <c r="A9" s="2">
        <v>42749</v>
      </c>
      <c r="B9" s="1">
        <v>12312314</v>
      </c>
      <c r="C9" s="1" t="s">
        <v>26</v>
      </c>
      <c r="D9" s="1" t="s">
        <v>25</v>
      </c>
      <c r="E9" s="1">
        <v>120123129</v>
      </c>
      <c r="F9" s="1" t="s">
        <v>23</v>
      </c>
      <c r="G9" s="1">
        <v>12</v>
      </c>
      <c r="H9" s="1" t="s">
        <v>24</v>
      </c>
      <c r="I9" s="1">
        <v>1</v>
      </c>
      <c r="J9" s="1">
        <v>0.28999999999999998</v>
      </c>
      <c r="K9" s="1">
        <v>5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f t="shared" si="0"/>
        <v>3.4799999999999995</v>
      </c>
      <c r="R9" s="1">
        <f t="shared" si="1"/>
        <v>0.17399999999999999</v>
      </c>
      <c r="S9" s="1">
        <f t="shared" si="2"/>
        <v>3.3059999999999996</v>
      </c>
      <c r="T9" s="1">
        <f t="shared" si="3"/>
        <v>0.26447999999999999</v>
      </c>
      <c r="U9" s="1">
        <f t="shared" si="4"/>
        <v>3.5704799999999994</v>
      </c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huseyin</cp:lastModifiedBy>
  <dcterms:created xsi:type="dcterms:W3CDTF">2017-01-14T12:41:57Z</dcterms:created>
  <dcterms:modified xsi:type="dcterms:W3CDTF">2021-02-15T06:50:28Z</dcterms:modified>
</cp:coreProperties>
</file>